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faks\Mat. soft. paketi\rezultati\"/>
    </mc:Choice>
  </mc:AlternateContent>
  <xr:revisionPtr revIDLastSave="0" documentId="13_ncr:1_{68ECAFAF-B3B0-46AD-B95C-0603CF78482B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A smjer" sheetId="4" r:id="rId1"/>
    <sheet name="B smjer" sheetId="2" r:id="rId2"/>
    <sheet name="C smjer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2" l="1"/>
  <c r="L6" i="2"/>
  <c r="L7" i="2"/>
  <c r="L8" i="2"/>
  <c r="L9" i="2"/>
  <c r="L10" i="2"/>
  <c r="L11" i="2"/>
  <c r="L14" i="2"/>
  <c r="L16" i="2"/>
  <c r="L17" i="2"/>
  <c r="L18" i="2"/>
  <c r="L19" i="2"/>
  <c r="L21" i="2"/>
  <c r="L22" i="2"/>
  <c r="L2" i="2"/>
  <c r="L3" i="1"/>
  <c r="L4" i="1"/>
  <c r="L5" i="1"/>
  <c r="L6" i="1"/>
  <c r="L7" i="1"/>
  <c r="L8" i="1"/>
  <c r="L10" i="1"/>
  <c r="L11" i="1"/>
  <c r="L12" i="1"/>
  <c r="L13" i="1"/>
  <c r="L14" i="1"/>
  <c r="L17" i="1"/>
  <c r="L18" i="1"/>
  <c r="L20" i="1"/>
  <c r="L21" i="1"/>
  <c r="L22" i="1"/>
  <c r="L24" i="1"/>
  <c r="L25" i="1"/>
  <c r="L27" i="1"/>
  <c r="L28" i="1"/>
  <c r="L31" i="1"/>
  <c r="L32" i="1"/>
  <c r="I3" i="4"/>
  <c r="L3" i="4" s="1"/>
  <c r="I2" i="4"/>
  <c r="L2" i="4" s="1"/>
  <c r="I2" i="2"/>
  <c r="A3" i="4"/>
  <c r="I3" i="1"/>
  <c r="I4" i="1"/>
  <c r="I5" i="1"/>
  <c r="I6" i="1"/>
  <c r="I7" i="1"/>
  <c r="I8" i="1"/>
  <c r="I9" i="1"/>
  <c r="L9" i="1" s="1"/>
  <c r="I10" i="1"/>
  <c r="I11" i="1"/>
  <c r="I12" i="1"/>
  <c r="I13" i="1"/>
  <c r="I14" i="1"/>
  <c r="I15" i="1"/>
  <c r="L15" i="1" s="1"/>
  <c r="I16" i="1"/>
  <c r="L16" i="1" s="1"/>
  <c r="I17" i="1"/>
  <c r="I18" i="1"/>
  <c r="I19" i="1"/>
  <c r="L19" i="1" s="1"/>
  <c r="I20" i="1"/>
  <c r="I21" i="1"/>
  <c r="I22" i="1"/>
  <c r="I23" i="1"/>
  <c r="L23" i="1" s="1"/>
  <c r="I24" i="1"/>
  <c r="I25" i="1"/>
  <c r="I26" i="1"/>
  <c r="L26" i="1" s="1"/>
  <c r="I27" i="1"/>
  <c r="I28" i="1"/>
  <c r="I29" i="1"/>
  <c r="L29" i="1" s="1"/>
  <c r="I30" i="1"/>
  <c r="L30" i="1" s="1"/>
  <c r="I31" i="1"/>
  <c r="I32" i="1"/>
  <c r="I2" i="1"/>
  <c r="L2" i="1" s="1"/>
  <c r="I3" i="2"/>
  <c r="I4" i="2"/>
  <c r="L4" i="2" s="1"/>
  <c r="I5" i="2"/>
  <c r="L5" i="2" s="1"/>
  <c r="I6" i="2"/>
  <c r="I7" i="2"/>
  <c r="I8" i="2"/>
  <c r="I9" i="2"/>
  <c r="I10" i="2"/>
  <c r="I11" i="2"/>
  <c r="I12" i="2"/>
  <c r="L12" i="2" s="1"/>
  <c r="I13" i="2"/>
  <c r="L13" i="2" s="1"/>
  <c r="I14" i="2"/>
  <c r="I15" i="2"/>
  <c r="L15" i="2" s="1"/>
  <c r="I16" i="2"/>
  <c r="I17" i="2"/>
  <c r="I18" i="2"/>
  <c r="I19" i="2"/>
  <c r="I20" i="2"/>
  <c r="L20" i="2" s="1"/>
  <c r="I21" i="2"/>
  <c r="I22" i="2"/>
  <c r="I23" i="2"/>
  <c r="L23" i="2" s="1"/>
  <c r="A2" i="4" l="1"/>
</calcChain>
</file>

<file path=xl/sharedStrings.xml><?xml version="1.0" encoding="utf-8"?>
<sst xmlns="http://schemas.openxmlformats.org/spreadsheetml/2006/main" count="197" uniqueCount="108">
  <si>
    <t>Ime i prezime</t>
  </si>
  <si>
    <t>Test I</t>
  </si>
  <si>
    <t>BrInd</t>
  </si>
  <si>
    <t>God</t>
  </si>
  <si>
    <t>Test II</t>
  </si>
  <si>
    <t>Kol I</t>
  </si>
  <si>
    <t>Prije završnog</t>
  </si>
  <si>
    <t xml:space="preserve">Pop Kol </t>
  </si>
  <si>
    <t>Pop Kol</t>
  </si>
  <si>
    <t>Završni</t>
  </si>
  <si>
    <t>Ukupno</t>
  </si>
  <si>
    <t>Ocjena</t>
  </si>
  <si>
    <t>Popravni</t>
  </si>
  <si>
    <t>3/2016</t>
  </si>
  <si>
    <t>Kol1</t>
  </si>
  <si>
    <t>5/2017</t>
  </si>
  <si>
    <t>Dragaš Ivana</t>
  </si>
  <si>
    <t>Mehonjić Selma</t>
  </si>
  <si>
    <t>Br. Ind</t>
  </si>
  <si>
    <t>3/2018</t>
  </si>
  <si>
    <t>4/2018</t>
  </si>
  <si>
    <t>5/2018</t>
  </si>
  <si>
    <t>7/2018</t>
  </si>
  <si>
    <t>9/2018</t>
  </si>
  <si>
    <t>10/2018</t>
  </si>
  <si>
    <t>11/2018</t>
  </si>
  <si>
    <t>12/2018</t>
  </si>
  <si>
    <t>13/2018</t>
  </si>
  <si>
    <t>14/2018</t>
  </si>
  <si>
    <t>15/2018</t>
  </si>
  <si>
    <t>16/2018</t>
  </si>
  <si>
    <t>17/2018</t>
  </si>
  <si>
    <t>18/2018</t>
  </si>
  <si>
    <t>19/2018</t>
  </si>
  <si>
    <t>20/2018</t>
  </si>
  <si>
    <t>21/2018</t>
  </si>
  <si>
    <t>22/2018</t>
  </si>
  <si>
    <t>Radulović Milena</t>
  </si>
  <si>
    <t>Stojović Milena</t>
  </si>
  <si>
    <t>Pejović Dušica</t>
  </si>
  <si>
    <t>Vujošević Nikolina</t>
  </si>
  <si>
    <t>Popović Sanja</t>
  </si>
  <si>
    <t>Jukić Amra</t>
  </si>
  <si>
    <t>Jovović Dragana</t>
  </si>
  <si>
    <t>Saičić Vasilije</t>
  </si>
  <si>
    <t>Bujišić Biljana</t>
  </si>
  <si>
    <t>Bogojević Marko</t>
  </si>
  <si>
    <t>Bulatović Bojana</t>
  </si>
  <si>
    <t>Ćirković Obrad</t>
  </si>
  <si>
    <t>Zlatičanin Jovo</t>
  </si>
  <si>
    <t>Petrić Jovana</t>
  </si>
  <si>
    <t>Mišković Slađana</t>
  </si>
  <si>
    <t>Vujović Andrijana</t>
  </si>
  <si>
    <t>Lazarević Stefan</t>
  </si>
  <si>
    <t>1/2018</t>
  </si>
  <si>
    <t>2/2018</t>
  </si>
  <si>
    <t>6/2018</t>
  </si>
  <si>
    <t>8/2018</t>
  </si>
  <si>
    <t>23/2018</t>
  </si>
  <si>
    <t>24/2018</t>
  </si>
  <si>
    <t>25/2018</t>
  </si>
  <si>
    <t>26/2018</t>
  </si>
  <si>
    <t>27/2018</t>
  </si>
  <si>
    <t>28/2018</t>
  </si>
  <si>
    <t>Nikčević Snežana</t>
  </si>
  <si>
    <t>Kuveljić Marija</t>
  </si>
  <si>
    <t>Damjanović Vinka</t>
  </si>
  <si>
    <t>Todorović Dejan</t>
  </si>
  <si>
    <t>Marjanović Marina</t>
  </si>
  <si>
    <t>Marvučić Anđela</t>
  </si>
  <si>
    <t>Vujošević Stefan</t>
  </si>
  <si>
    <t>Perović Miroslav</t>
  </si>
  <si>
    <t>Marković Mirko</t>
  </si>
  <si>
    <t>Bošković Maša</t>
  </si>
  <si>
    <t>Radonjić Milun</t>
  </si>
  <si>
    <t>Pavićević Marijana</t>
  </si>
  <si>
    <t>Pavićević Nikola</t>
  </si>
  <si>
    <t>Jokić Stefan</t>
  </si>
  <si>
    <t>Jokić Ana</t>
  </si>
  <si>
    <t>Radović Marina</t>
  </si>
  <si>
    <t>Adžagić Džemal</t>
  </si>
  <si>
    <t>Joličić Andrea</t>
  </si>
  <si>
    <t>Šipovac Sara</t>
  </si>
  <si>
    <t>Šuković Siniša</t>
  </si>
  <si>
    <t>Asanović Milica</t>
  </si>
  <si>
    <t>Radulović Ana</t>
  </si>
  <si>
    <t>Mikić Stefan</t>
  </si>
  <si>
    <t>Ćosović Marija</t>
  </si>
  <si>
    <t>Jovanović Petar</t>
  </si>
  <si>
    <t>Marković Ivana</t>
  </si>
  <si>
    <t>Šofranac Ana</t>
  </si>
  <si>
    <t>Popović Miroslav</t>
  </si>
  <si>
    <t>Miladinović Maša</t>
  </si>
  <si>
    <t>Šoškić Božidar</t>
  </si>
  <si>
    <t>Živković Ana</t>
  </si>
  <si>
    <t>Kovačević Marko</t>
  </si>
  <si>
    <t>Isaković Mujo</t>
  </si>
  <si>
    <t>Kankaraš Mato</t>
  </si>
  <si>
    <t>Radević Šćepan</t>
  </si>
  <si>
    <t>E</t>
  </si>
  <si>
    <t>A</t>
  </si>
  <si>
    <t>D</t>
  </si>
  <si>
    <t>B</t>
  </si>
  <si>
    <t>C</t>
  </si>
  <si>
    <t>F</t>
  </si>
  <si>
    <t xml:space="preserve">Pop Test I </t>
  </si>
  <si>
    <t xml:space="preserve">Pop Test II </t>
  </si>
  <si>
    <t>Kršić Seid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</si>
</sst>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NumberFormat="1"/>
    <xf numFmtId="0" fontId="3" fillId="0" borderId="0" xfId="0" applyFont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/>
    </xf>
    <xf numFmtId="0" fontId="4" fillId="0" borderId="2" xfId="0" applyFont="1" applyBorder="1" applyAlignment="1">
      <alignment horizontal="center"/>
    </xf>
    <xf numFmtId="17" fontId="4" fillId="0" borderId="2" xfId="0" applyNumberFormat="1" applyFont="1" applyBorder="1" applyAlignment="1">
      <alignment horizontal="justify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workbookViewId="0">
      <selection activeCell="F2" sqref="F2"/>
    </sheetView>
  </sheetViews>
  <sheetFormatPr defaultRowHeight="12.75" x14ac:dyDescent="0.2"/>
  <cols>
    <col min="2" max="2" width="27.85546875" customWidth="1"/>
    <col min="6" max="6" width="12.7109375" customWidth="1"/>
    <col min="7" max="7" width="14.7109375" customWidth="1"/>
    <col min="9" max="9" width="21.28515625" customWidth="1"/>
    <col min="11" max="11" width="11" customWidth="1"/>
  </cols>
  <sheetData>
    <row r="1" spans="1:13" ht="12.75" customHeight="1" x14ac:dyDescent="0.2">
      <c r="A1" s="4" t="s">
        <v>3</v>
      </c>
      <c r="B1" s="4" t="s">
        <v>0</v>
      </c>
      <c r="C1" s="5" t="s">
        <v>1</v>
      </c>
      <c r="D1" s="5" t="s">
        <v>4</v>
      </c>
      <c r="E1" s="5" t="s">
        <v>5</v>
      </c>
      <c r="F1" s="5" t="s">
        <v>105</v>
      </c>
      <c r="G1" s="5" t="s">
        <v>106</v>
      </c>
      <c r="H1" s="5" t="s">
        <v>7</v>
      </c>
      <c r="I1" s="5" t="s">
        <v>6</v>
      </c>
      <c r="J1" s="5" t="s">
        <v>9</v>
      </c>
      <c r="K1" s="5" t="s">
        <v>12</v>
      </c>
      <c r="L1" s="5" t="s">
        <v>10</v>
      </c>
      <c r="M1" s="5" t="s">
        <v>11</v>
      </c>
    </row>
    <row r="2" spans="1:13" x14ac:dyDescent="0.2">
      <c r="A2" s="8" t="str">
        <f>"2/2018"</f>
        <v>2/2018</v>
      </c>
      <c r="B2" s="9" t="s">
        <v>97</v>
      </c>
      <c r="C2" s="7">
        <v>10</v>
      </c>
      <c r="D2" s="7">
        <v>11</v>
      </c>
      <c r="E2" s="7">
        <v>20</v>
      </c>
      <c r="F2" s="7">
        <v>18</v>
      </c>
      <c r="G2" s="7"/>
      <c r="H2" s="7">
        <v>21</v>
      </c>
      <c r="I2" s="7">
        <f>SUM(IF(F2&lt;&gt;"", F2,C2),IF(G2&lt;&gt;"",G2,D2),IF(H2&lt;&gt;"",H2,E2))</f>
        <v>50</v>
      </c>
      <c r="J2" s="7">
        <v>25</v>
      </c>
      <c r="K2" s="7"/>
      <c r="L2" s="7">
        <f>SUM(I2, IF(K2&lt;&gt;"", K2,J2))</f>
        <v>75</v>
      </c>
      <c r="M2" s="7" t="s">
        <v>103</v>
      </c>
    </row>
    <row r="3" spans="1:13" x14ac:dyDescent="0.2">
      <c r="A3" s="8" t="str">
        <f>"2/2017"</f>
        <v>2/2017</v>
      </c>
      <c r="B3" s="9" t="s">
        <v>107</v>
      </c>
      <c r="C3" s="7"/>
      <c r="D3" s="7"/>
      <c r="E3" s="7"/>
      <c r="F3" s="7">
        <v>16</v>
      </c>
      <c r="G3" s="7"/>
      <c r="H3" s="7">
        <v>15</v>
      </c>
      <c r="I3" s="7">
        <f>SUM(IF(F3&lt;&gt;"", F3,C3),IF(G3&lt;&gt;"",G3,D3),IF(H3&lt;&gt;"",H3,E3))</f>
        <v>31</v>
      </c>
      <c r="J3" s="7"/>
      <c r="K3" s="7">
        <v>16</v>
      </c>
      <c r="L3" s="7">
        <f>SUM(I3, IF(K3&lt;&gt;"", K3,J3))</f>
        <v>47</v>
      </c>
      <c r="M3" s="7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workbookViewId="0">
      <selection activeCell="P13" sqref="P13"/>
    </sheetView>
  </sheetViews>
  <sheetFormatPr defaultRowHeight="12.75" x14ac:dyDescent="0.2"/>
  <cols>
    <col min="2" max="2" width="22.42578125" customWidth="1"/>
    <col min="6" max="6" width="11.28515625" customWidth="1"/>
    <col min="7" max="7" width="12" customWidth="1"/>
    <col min="9" max="9" width="18.42578125" customWidth="1"/>
    <col min="11" max="11" width="10.42578125" customWidth="1"/>
  </cols>
  <sheetData>
    <row r="1" spans="1:13" x14ac:dyDescent="0.2">
      <c r="A1" s="4" t="s">
        <v>18</v>
      </c>
      <c r="B1" s="4" t="s">
        <v>0</v>
      </c>
      <c r="C1" s="5" t="s">
        <v>1</v>
      </c>
      <c r="D1" s="5" t="s">
        <v>4</v>
      </c>
      <c r="E1" s="5" t="s">
        <v>5</v>
      </c>
      <c r="F1" s="5" t="s">
        <v>105</v>
      </c>
      <c r="G1" s="5" t="s">
        <v>106</v>
      </c>
      <c r="H1" s="5" t="s">
        <v>7</v>
      </c>
      <c r="I1" s="5" t="s">
        <v>6</v>
      </c>
      <c r="J1" s="5" t="s">
        <v>9</v>
      </c>
      <c r="K1" s="5" t="s">
        <v>12</v>
      </c>
      <c r="L1" s="5" t="s">
        <v>10</v>
      </c>
      <c r="M1" s="5" t="s">
        <v>11</v>
      </c>
    </row>
    <row r="2" spans="1:13" ht="12.75" customHeight="1" x14ac:dyDescent="0.2">
      <c r="A2" s="8" t="s">
        <v>19</v>
      </c>
      <c r="B2" s="9" t="s">
        <v>37</v>
      </c>
      <c r="C2" s="7">
        <v>14</v>
      </c>
      <c r="D2" s="7">
        <v>5</v>
      </c>
      <c r="E2" s="7">
        <v>12</v>
      </c>
      <c r="F2" s="7"/>
      <c r="G2" s="7"/>
      <c r="H2" s="7"/>
      <c r="I2" s="7">
        <f>SUM(IF(F2&lt;&gt;"", F2,C2),IF(G2&lt;&gt;"",G2,D2),IF(H2&lt;&gt;"",H2,E2))</f>
        <v>31</v>
      </c>
      <c r="J2" s="7">
        <v>16</v>
      </c>
      <c r="K2" s="7"/>
      <c r="L2" s="7">
        <f>SUM(I2, IF(K2&lt;&gt;"", K2,J2))</f>
        <v>47</v>
      </c>
      <c r="M2" s="7" t="s">
        <v>99</v>
      </c>
    </row>
    <row r="3" spans="1:13" x14ac:dyDescent="0.2">
      <c r="A3" s="6" t="s">
        <v>20</v>
      </c>
      <c r="B3" s="9" t="s">
        <v>38</v>
      </c>
      <c r="C3" s="7">
        <v>18</v>
      </c>
      <c r="D3" s="7">
        <v>16</v>
      </c>
      <c r="E3" s="7">
        <v>8</v>
      </c>
      <c r="F3" s="7"/>
      <c r="G3" s="7"/>
      <c r="H3" s="7"/>
      <c r="I3" s="7">
        <f t="shared" ref="I3:I23" si="0">SUM(IF(F3&lt;&gt;"", F3,C3),IF(G3&lt;&gt;"",G3,D3),IF(H3&lt;&gt;"",H3,E3))</f>
        <v>42</v>
      </c>
      <c r="J3" s="7">
        <v>12</v>
      </c>
      <c r="K3" s="7"/>
      <c r="L3" s="7">
        <f t="shared" ref="L3:L23" si="1">SUM(I3, IF(K3&lt;&gt;"", K3,J3))</f>
        <v>54</v>
      </c>
      <c r="M3" s="7" t="s">
        <v>99</v>
      </c>
    </row>
    <row r="4" spans="1:13" x14ac:dyDescent="0.2">
      <c r="A4" s="6" t="s">
        <v>21</v>
      </c>
      <c r="B4" s="9" t="s">
        <v>39</v>
      </c>
      <c r="C4" s="7">
        <v>5</v>
      </c>
      <c r="D4" s="7">
        <v>7</v>
      </c>
      <c r="E4" s="7">
        <v>10</v>
      </c>
      <c r="F4" s="7">
        <v>16</v>
      </c>
      <c r="G4" s="7"/>
      <c r="H4" s="7"/>
      <c r="I4" s="7">
        <f t="shared" si="0"/>
        <v>33</v>
      </c>
      <c r="J4" s="7">
        <v>10</v>
      </c>
      <c r="K4" s="7">
        <v>12</v>
      </c>
      <c r="L4" s="7">
        <f t="shared" si="1"/>
        <v>45</v>
      </c>
      <c r="M4" s="7" t="s">
        <v>99</v>
      </c>
    </row>
    <row r="5" spans="1:13" x14ac:dyDescent="0.2">
      <c r="A5" s="6" t="s">
        <v>22</v>
      </c>
      <c r="B5" s="9" t="s">
        <v>40</v>
      </c>
      <c r="C5" s="7"/>
      <c r="D5" s="7">
        <v>14</v>
      </c>
      <c r="E5" s="7"/>
      <c r="F5" s="7">
        <v>16</v>
      </c>
      <c r="G5" s="7"/>
      <c r="H5" s="7">
        <v>10</v>
      </c>
      <c r="I5" s="7">
        <f t="shared" si="0"/>
        <v>40</v>
      </c>
      <c r="J5" s="7">
        <v>16</v>
      </c>
      <c r="K5" s="7"/>
      <c r="L5" s="7">
        <f t="shared" si="1"/>
        <v>56</v>
      </c>
      <c r="M5" s="7" t="s">
        <v>99</v>
      </c>
    </row>
    <row r="6" spans="1:13" x14ac:dyDescent="0.2">
      <c r="A6" s="6" t="s">
        <v>23</v>
      </c>
      <c r="B6" s="9" t="s">
        <v>41</v>
      </c>
      <c r="C6" s="7">
        <v>12</v>
      </c>
      <c r="D6" s="7">
        <v>16</v>
      </c>
      <c r="E6" s="7"/>
      <c r="F6" s="7"/>
      <c r="G6" s="7"/>
      <c r="H6" s="7"/>
      <c r="I6" s="7">
        <f t="shared" si="0"/>
        <v>28</v>
      </c>
      <c r="J6" s="7">
        <v>12</v>
      </c>
      <c r="K6" s="7">
        <v>23</v>
      </c>
      <c r="L6" s="7">
        <f t="shared" si="1"/>
        <v>51</v>
      </c>
      <c r="M6" s="7" t="s">
        <v>99</v>
      </c>
    </row>
    <row r="7" spans="1:13" x14ac:dyDescent="0.2">
      <c r="A7" s="6" t="s">
        <v>24</v>
      </c>
      <c r="B7" s="9" t="s">
        <v>42</v>
      </c>
      <c r="C7" s="7">
        <v>13</v>
      </c>
      <c r="D7" s="7">
        <v>18</v>
      </c>
      <c r="E7" s="7">
        <v>12</v>
      </c>
      <c r="F7" s="7"/>
      <c r="G7" s="7"/>
      <c r="H7" s="7"/>
      <c r="I7" s="7">
        <f t="shared" si="0"/>
        <v>43</v>
      </c>
      <c r="J7" s="7">
        <v>12</v>
      </c>
      <c r="K7" s="7"/>
      <c r="L7" s="7">
        <f t="shared" si="1"/>
        <v>55</v>
      </c>
      <c r="M7" s="7" t="s">
        <v>99</v>
      </c>
    </row>
    <row r="8" spans="1:13" x14ac:dyDescent="0.2">
      <c r="A8" s="6" t="s">
        <v>25</v>
      </c>
      <c r="B8" s="9" t="s">
        <v>43</v>
      </c>
      <c r="C8" s="7">
        <v>13</v>
      </c>
      <c r="D8" s="7">
        <v>16</v>
      </c>
      <c r="E8" s="7">
        <v>24</v>
      </c>
      <c r="F8" s="7"/>
      <c r="G8" s="7"/>
      <c r="H8" s="7"/>
      <c r="I8" s="7">
        <f t="shared" si="0"/>
        <v>53</v>
      </c>
      <c r="J8" s="7">
        <v>17</v>
      </c>
      <c r="K8" s="7"/>
      <c r="L8" s="7">
        <f t="shared" si="1"/>
        <v>70</v>
      </c>
      <c r="M8" s="7" t="s">
        <v>103</v>
      </c>
    </row>
    <row r="9" spans="1:13" x14ac:dyDescent="0.2">
      <c r="A9" s="6" t="s">
        <v>26</v>
      </c>
      <c r="B9" s="9" t="s">
        <v>44</v>
      </c>
      <c r="C9" s="7">
        <v>19</v>
      </c>
      <c r="D9" s="7">
        <v>14</v>
      </c>
      <c r="E9" s="7">
        <v>7</v>
      </c>
      <c r="F9" s="7"/>
      <c r="G9" s="7"/>
      <c r="H9" s="7"/>
      <c r="I9" s="7">
        <f t="shared" si="0"/>
        <v>40</v>
      </c>
      <c r="J9" s="7">
        <v>14</v>
      </c>
      <c r="K9" s="7"/>
      <c r="L9" s="7">
        <f t="shared" si="1"/>
        <v>54</v>
      </c>
      <c r="M9" s="7" t="s">
        <v>99</v>
      </c>
    </row>
    <row r="10" spans="1:13" x14ac:dyDescent="0.2">
      <c r="A10" s="6" t="s">
        <v>27</v>
      </c>
      <c r="B10" s="9" t="s">
        <v>45</v>
      </c>
      <c r="C10" s="7">
        <v>17</v>
      </c>
      <c r="D10" s="7">
        <v>9</v>
      </c>
      <c r="E10" s="7">
        <v>23</v>
      </c>
      <c r="F10" s="7"/>
      <c r="G10" s="7"/>
      <c r="H10" s="7"/>
      <c r="I10" s="7">
        <f t="shared" si="0"/>
        <v>49</v>
      </c>
      <c r="J10" s="7">
        <v>23</v>
      </c>
      <c r="K10" s="7"/>
      <c r="L10" s="7">
        <f t="shared" si="1"/>
        <v>72</v>
      </c>
      <c r="M10" s="7" t="s">
        <v>103</v>
      </c>
    </row>
    <row r="11" spans="1:13" x14ac:dyDescent="0.2">
      <c r="A11" s="6" t="s">
        <v>28</v>
      </c>
      <c r="B11" s="9" t="s">
        <v>46</v>
      </c>
      <c r="C11" s="7">
        <v>14</v>
      </c>
      <c r="D11" s="7">
        <v>5</v>
      </c>
      <c r="E11" s="7">
        <v>10</v>
      </c>
      <c r="F11" s="7"/>
      <c r="G11" s="7"/>
      <c r="H11" s="7"/>
      <c r="I11" s="7">
        <f t="shared" si="0"/>
        <v>29</v>
      </c>
      <c r="J11" s="7">
        <v>16</v>
      </c>
      <c r="K11" s="7"/>
      <c r="L11" s="7">
        <f t="shared" si="1"/>
        <v>45</v>
      </c>
      <c r="M11" s="7" t="s">
        <v>99</v>
      </c>
    </row>
    <row r="12" spans="1:13" x14ac:dyDescent="0.2">
      <c r="A12" s="6" t="s">
        <v>29</v>
      </c>
      <c r="B12" s="9" t="s">
        <v>47</v>
      </c>
      <c r="C12" s="7">
        <v>11</v>
      </c>
      <c r="D12" s="7">
        <v>10</v>
      </c>
      <c r="E12" s="7"/>
      <c r="F12" s="7"/>
      <c r="G12" s="7"/>
      <c r="H12" s="7">
        <v>13</v>
      </c>
      <c r="I12" s="7">
        <f t="shared" si="0"/>
        <v>34</v>
      </c>
      <c r="J12" s="7">
        <v>16</v>
      </c>
      <c r="K12" s="7"/>
      <c r="L12" s="7">
        <f t="shared" si="1"/>
        <v>50</v>
      </c>
      <c r="M12" s="7" t="s">
        <v>99</v>
      </c>
    </row>
    <row r="13" spans="1:13" x14ac:dyDescent="0.2">
      <c r="A13" s="6" t="s">
        <v>30</v>
      </c>
      <c r="B13" s="9" t="s">
        <v>48</v>
      </c>
      <c r="C13" s="7">
        <v>19</v>
      </c>
      <c r="D13" s="7">
        <v>7</v>
      </c>
      <c r="E13" s="7">
        <v>13</v>
      </c>
      <c r="F13" s="7"/>
      <c r="G13" s="7">
        <v>4</v>
      </c>
      <c r="H13" s="7"/>
      <c r="I13" s="7">
        <f t="shared" si="0"/>
        <v>36</v>
      </c>
      <c r="J13" s="7">
        <v>8</v>
      </c>
      <c r="K13" s="7">
        <v>16</v>
      </c>
      <c r="L13" s="7">
        <f t="shared" si="1"/>
        <v>52</v>
      </c>
      <c r="M13" s="7" t="s">
        <v>99</v>
      </c>
    </row>
    <row r="14" spans="1:13" x14ac:dyDescent="0.2">
      <c r="A14" s="6" t="s">
        <v>31</v>
      </c>
      <c r="B14" s="9" t="s">
        <v>49</v>
      </c>
      <c r="C14" s="7">
        <v>18</v>
      </c>
      <c r="D14" s="7">
        <v>18</v>
      </c>
      <c r="E14" s="7">
        <v>19</v>
      </c>
      <c r="F14" s="7"/>
      <c r="G14" s="7"/>
      <c r="H14" s="7"/>
      <c r="I14" s="7">
        <f t="shared" si="0"/>
        <v>55</v>
      </c>
      <c r="J14" s="7">
        <v>25</v>
      </c>
      <c r="K14" s="7"/>
      <c r="L14" s="7">
        <f t="shared" si="1"/>
        <v>80</v>
      </c>
      <c r="M14" s="7" t="s">
        <v>102</v>
      </c>
    </row>
    <row r="15" spans="1:13" x14ac:dyDescent="0.2">
      <c r="A15" s="6" t="s">
        <v>32</v>
      </c>
      <c r="B15" s="9" t="s">
        <v>50</v>
      </c>
      <c r="C15" s="7">
        <v>5</v>
      </c>
      <c r="D15" s="7">
        <v>7</v>
      </c>
      <c r="E15" s="7">
        <v>10</v>
      </c>
      <c r="F15" s="7">
        <v>18</v>
      </c>
      <c r="G15" s="7"/>
      <c r="H15" s="7"/>
      <c r="I15" s="7">
        <f t="shared" si="0"/>
        <v>35</v>
      </c>
      <c r="J15" s="7">
        <v>14</v>
      </c>
      <c r="K15" s="7"/>
      <c r="L15" s="7">
        <f t="shared" si="1"/>
        <v>49</v>
      </c>
      <c r="M15" s="7" t="s">
        <v>99</v>
      </c>
    </row>
    <row r="16" spans="1:13" x14ac:dyDescent="0.2">
      <c r="A16" s="6" t="s">
        <v>33</v>
      </c>
      <c r="B16" s="9" t="s">
        <v>51</v>
      </c>
      <c r="C16" s="7">
        <v>18</v>
      </c>
      <c r="D16" s="7">
        <v>13</v>
      </c>
      <c r="E16" s="7">
        <v>11</v>
      </c>
      <c r="F16" s="7"/>
      <c r="G16" s="7"/>
      <c r="H16" s="7"/>
      <c r="I16" s="7">
        <f t="shared" si="0"/>
        <v>42</v>
      </c>
      <c r="J16" s="7">
        <v>18</v>
      </c>
      <c r="K16" s="7"/>
      <c r="L16" s="7">
        <f t="shared" si="1"/>
        <v>60</v>
      </c>
      <c r="M16" s="7" t="s">
        <v>101</v>
      </c>
    </row>
    <row r="17" spans="1:13" x14ac:dyDescent="0.2">
      <c r="A17" s="6" t="s">
        <v>34</v>
      </c>
      <c r="B17" s="9" t="s">
        <v>52</v>
      </c>
      <c r="C17" s="7">
        <v>15</v>
      </c>
      <c r="D17" s="7">
        <v>10</v>
      </c>
      <c r="E17" s="7">
        <v>8</v>
      </c>
      <c r="F17" s="7"/>
      <c r="G17" s="7"/>
      <c r="H17" s="7"/>
      <c r="I17" s="7">
        <f t="shared" si="0"/>
        <v>33</v>
      </c>
      <c r="J17" s="7">
        <v>15</v>
      </c>
      <c r="K17" s="7"/>
      <c r="L17" s="7">
        <f t="shared" si="1"/>
        <v>48</v>
      </c>
      <c r="M17" s="7" t="s">
        <v>99</v>
      </c>
    </row>
    <row r="18" spans="1:13" x14ac:dyDescent="0.2">
      <c r="A18" s="6" t="s">
        <v>35</v>
      </c>
      <c r="B18" s="9" t="s">
        <v>53</v>
      </c>
      <c r="C18" s="7">
        <v>20</v>
      </c>
      <c r="D18" s="7">
        <v>16</v>
      </c>
      <c r="E18" s="7">
        <v>20</v>
      </c>
      <c r="F18" s="7"/>
      <c r="G18" s="7"/>
      <c r="H18" s="7"/>
      <c r="I18" s="7">
        <f t="shared" si="0"/>
        <v>56</v>
      </c>
      <c r="J18" s="7">
        <v>12</v>
      </c>
      <c r="K18" s="7"/>
      <c r="L18" s="7">
        <f t="shared" si="1"/>
        <v>68</v>
      </c>
      <c r="M18" s="7" t="s">
        <v>101</v>
      </c>
    </row>
    <row r="19" spans="1:13" x14ac:dyDescent="0.2">
      <c r="A19" s="6" t="s">
        <v>36</v>
      </c>
      <c r="B19" s="9" t="s">
        <v>17</v>
      </c>
      <c r="C19" s="7">
        <v>11</v>
      </c>
      <c r="D19" s="7">
        <v>16</v>
      </c>
      <c r="E19" s="7">
        <v>12</v>
      </c>
      <c r="F19" s="7"/>
      <c r="G19" s="7"/>
      <c r="H19" s="7"/>
      <c r="I19" s="7">
        <f t="shared" si="0"/>
        <v>39</v>
      </c>
      <c r="J19" s="7">
        <v>12</v>
      </c>
      <c r="K19" s="7"/>
      <c r="L19" s="7">
        <f t="shared" si="1"/>
        <v>51</v>
      </c>
      <c r="M19" s="7" t="s">
        <v>99</v>
      </c>
    </row>
    <row r="20" spans="1:13" x14ac:dyDescent="0.2">
      <c r="A20" s="6" t="s">
        <v>13</v>
      </c>
      <c r="B20" s="9" t="s">
        <v>16</v>
      </c>
      <c r="C20" s="7">
        <v>10</v>
      </c>
      <c r="D20" s="7">
        <v>7</v>
      </c>
      <c r="E20" s="7"/>
      <c r="F20" s="7"/>
      <c r="G20" s="7"/>
      <c r="H20" s="7">
        <v>15</v>
      </c>
      <c r="I20" s="7">
        <f t="shared" si="0"/>
        <v>32</v>
      </c>
      <c r="J20" s="7"/>
      <c r="K20" s="7">
        <v>13</v>
      </c>
      <c r="L20" s="7">
        <f t="shared" si="1"/>
        <v>45</v>
      </c>
      <c r="M20" s="7" t="s">
        <v>99</v>
      </c>
    </row>
    <row r="21" spans="1:13" x14ac:dyDescent="0.2">
      <c r="A21" s="6"/>
      <c r="B21" s="9" t="s">
        <v>95</v>
      </c>
      <c r="C21" s="7">
        <v>12</v>
      </c>
      <c r="D21" s="7">
        <v>9</v>
      </c>
      <c r="E21" s="7">
        <v>8</v>
      </c>
      <c r="F21" s="7"/>
      <c r="G21" s="7"/>
      <c r="H21" s="7"/>
      <c r="I21" s="7">
        <f t="shared" si="0"/>
        <v>29</v>
      </c>
      <c r="J21" s="7">
        <v>16</v>
      </c>
      <c r="K21" s="7"/>
      <c r="L21" s="7">
        <f t="shared" si="1"/>
        <v>45</v>
      </c>
      <c r="M21" s="7" t="s">
        <v>99</v>
      </c>
    </row>
    <row r="22" spans="1:13" x14ac:dyDescent="0.2">
      <c r="A22" s="6"/>
      <c r="B22" s="9" t="s">
        <v>96</v>
      </c>
      <c r="C22" s="7">
        <v>14</v>
      </c>
      <c r="D22" s="7">
        <v>12</v>
      </c>
      <c r="E22" s="7">
        <v>22</v>
      </c>
      <c r="F22" s="7"/>
      <c r="G22" s="7"/>
      <c r="H22" s="7"/>
      <c r="I22" s="7">
        <f t="shared" si="0"/>
        <v>48</v>
      </c>
      <c r="J22" s="7">
        <v>12</v>
      </c>
      <c r="K22" s="7"/>
      <c r="L22" s="7">
        <f t="shared" si="1"/>
        <v>60</v>
      </c>
      <c r="M22" s="7" t="s">
        <v>101</v>
      </c>
    </row>
    <row r="23" spans="1:13" x14ac:dyDescent="0.2">
      <c r="A23" s="6"/>
      <c r="B23" s="9" t="s">
        <v>98</v>
      </c>
      <c r="C23" s="7">
        <v>14</v>
      </c>
      <c r="D23" s="7">
        <v>12</v>
      </c>
      <c r="E23" s="7"/>
      <c r="F23" s="7"/>
      <c r="G23" s="7"/>
      <c r="H23" s="7">
        <v>5</v>
      </c>
      <c r="I23" s="7">
        <f t="shared" si="0"/>
        <v>31</v>
      </c>
      <c r="J23" s="7"/>
      <c r="K23" s="7">
        <v>15</v>
      </c>
      <c r="L23" s="7">
        <f t="shared" si="1"/>
        <v>46</v>
      </c>
      <c r="M23" s="7" t="s">
        <v>99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8"/>
  <sheetViews>
    <sheetView tabSelected="1" workbookViewId="0">
      <selection activeCell="P19" sqref="P19"/>
    </sheetView>
  </sheetViews>
  <sheetFormatPr defaultRowHeight="12.75" x14ac:dyDescent="0.2"/>
  <cols>
    <col min="2" max="2" width="20.85546875" customWidth="1"/>
    <col min="3" max="3" width="11" customWidth="1"/>
    <col min="4" max="4" width="10.85546875" customWidth="1"/>
    <col min="5" max="5" width="9.28515625" customWidth="1"/>
    <col min="6" max="6" width="12.28515625" customWidth="1"/>
    <col min="7" max="7" width="11.85546875" customWidth="1"/>
    <col min="8" max="8" width="10.7109375" customWidth="1"/>
    <col min="9" max="9" width="15.5703125" customWidth="1"/>
    <col min="10" max="11" width="11.85546875" style="2" customWidth="1"/>
  </cols>
  <sheetData>
    <row r="1" spans="1:16" x14ac:dyDescent="0.2">
      <c r="A1" s="4" t="s">
        <v>2</v>
      </c>
      <c r="B1" s="4" t="s">
        <v>0</v>
      </c>
      <c r="C1" s="5" t="s">
        <v>1</v>
      </c>
      <c r="D1" s="5" t="s">
        <v>4</v>
      </c>
      <c r="E1" s="5" t="s">
        <v>14</v>
      </c>
      <c r="F1" s="5" t="s">
        <v>105</v>
      </c>
      <c r="G1" s="5" t="s">
        <v>106</v>
      </c>
      <c r="H1" s="5" t="s">
        <v>8</v>
      </c>
      <c r="I1" s="5" t="s">
        <v>6</v>
      </c>
      <c r="J1" s="5" t="s">
        <v>9</v>
      </c>
      <c r="K1" s="5" t="s">
        <v>12</v>
      </c>
      <c r="L1" s="5" t="s">
        <v>10</v>
      </c>
      <c r="M1" s="5" t="s">
        <v>11</v>
      </c>
    </row>
    <row r="2" spans="1:16" ht="12.75" customHeight="1" x14ac:dyDescent="0.2">
      <c r="A2" s="8" t="s">
        <v>54</v>
      </c>
      <c r="B2" s="6" t="s">
        <v>64</v>
      </c>
      <c r="C2" s="7">
        <v>11</v>
      </c>
      <c r="D2" s="7">
        <v>14</v>
      </c>
      <c r="E2" s="7">
        <v>17</v>
      </c>
      <c r="F2" s="7">
        <v>15</v>
      </c>
      <c r="G2" s="7"/>
      <c r="H2" s="7"/>
      <c r="I2" s="7">
        <f>SUM(IF(F2&lt;&gt;"", F2,C2),IF(G2&lt;&gt;"",G2,D2),IF(H2&lt;&gt;"",H2,E2))</f>
        <v>46</v>
      </c>
      <c r="J2" s="7">
        <v>16</v>
      </c>
      <c r="K2" s="7"/>
      <c r="L2" s="7">
        <f>SUM(I2, IF(K2&lt;&gt;"", K2,J2))</f>
        <v>62</v>
      </c>
      <c r="M2" s="7" t="s">
        <v>101</v>
      </c>
    </row>
    <row r="3" spans="1:16" ht="12.75" customHeight="1" x14ac:dyDescent="0.2">
      <c r="A3" s="6" t="s">
        <v>55</v>
      </c>
      <c r="B3" s="6" t="s">
        <v>65</v>
      </c>
      <c r="C3" s="7">
        <v>13</v>
      </c>
      <c r="D3" s="7">
        <v>20</v>
      </c>
      <c r="E3" s="7">
        <v>5</v>
      </c>
      <c r="F3" s="7"/>
      <c r="G3" s="7"/>
      <c r="H3" s="7"/>
      <c r="I3" s="7">
        <f t="shared" ref="I3:I32" si="0">SUM(IF(F3&lt;&gt;"", F3,C3),IF(G3&lt;&gt;"",G3,D3),IF(H3&lt;&gt;"",H3,E3))</f>
        <v>38</v>
      </c>
      <c r="J3" s="7">
        <v>20</v>
      </c>
      <c r="K3" s="7"/>
      <c r="L3" s="7">
        <f t="shared" ref="L3:L32" si="1">SUM(I3, IF(K3&lt;&gt;"", K3,J3))</f>
        <v>58</v>
      </c>
      <c r="M3" s="7" t="s">
        <v>99</v>
      </c>
    </row>
    <row r="4" spans="1:16" ht="12.75" customHeight="1" x14ac:dyDescent="0.2">
      <c r="A4" s="6" t="s">
        <v>19</v>
      </c>
      <c r="B4" s="6" t="s">
        <v>66</v>
      </c>
      <c r="C4" s="7">
        <v>18</v>
      </c>
      <c r="D4" s="7">
        <v>18</v>
      </c>
      <c r="E4" s="7">
        <v>5</v>
      </c>
      <c r="F4" s="7"/>
      <c r="G4" s="7"/>
      <c r="H4" s="7"/>
      <c r="I4" s="7">
        <f t="shared" si="0"/>
        <v>41</v>
      </c>
      <c r="J4" s="7">
        <v>20</v>
      </c>
      <c r="K4" s="7"/>
      <c r="L4" s="7">
        <f t="shared" si="1"/>
        <v>61</v>
      </c>
      <c r="M4" s="7" t="s">
        <v>101</v>
      </c>
    </row>
    <row r="5" spans="1:16" s="1" customFormat="1" ht="12.75" customHeight="1" x14ac:dyDescent="0.2">
      <c r="A5" s="6" t="s">
        <v>20</v>
      </c>
      <c r="B5" s="6" t="s">
        <v>67</v>
      </c>
      <c r="C5" s="7">
        <v>11</v>
      </c>
      <c r="D5" s="7">
        <v>11</v>
      </c>
      <c r="E5" s="7">
        <v>20</v>
      </c>
      <c r="F5" s="7"/>
      <c r="G5" s="7"/>
      <c r="H5" s="7"/>
      <c r="I5" s="7">
        <f t="shared" si="0"/>
        <v>42</v>
      </c>
      <c r="J5" s="7">
        <v>20</v>
      </c>
      <c r="K5" s="7"/>
      <c r="L5" s="7">
        <f t="shared" si="1"/>
        <v>62</v>
      </c>
      <c r="M5" s="7" t="s">
        <v>101</v>
      </c>
    </row>
    <row r="6" spans="1:16" ht="12.75" customHeight="1" x14ac:dyDescent="0.2">
      <c r="A6" s="6" t="s">
        <v>21</v>
      </c>
      <c r="B6" s="6" t="s">
        <v>68</v>
      </c>
      <c r="C6" s="7">
        <v>14</v>
      </c>
      <c r="D6" s="7">
        <v>12</v>
      </c>
      <c r="E6" s="7">
        <v>15</v>
      </c>
      <c r="F6" s="7"/>
      <c r="G6" s="7"/>
      <c r="H6" s="7"/>
      <c r="I6" s="7">
        <f t="shared" si="0"/>
        <v>41</v>
      </c>
      <c r="J6" s="7">
        <v>16</v>
      </c>
      <c r="K6" s="7"/>
      <c r="L6" s="7">
        <f t="shared" si="1"/>
        <v>57</v>
      </c>
      <c r="M6" s="7" t="s">
        <v>99</v>
      </c>
      <c r="N6" s="1"/>
      <c r="O6" s="1"/>
      <c r="P6" s="1"/>
    </row>
    <row r="7" spans="1:16" ht="12.75" customHeight="1" x14ac:dyDescent="0.2">
      <c r="A7" s="6" t="s">
        <v>56</v>
      </c>
      <c r="B7" s="6" t="s">
        <v>69</v>
      </c>
      <c r="C7" s="7">
        <v>15</v>
      </c>
      <c r="D7" s="7">
        <v>13</v>
      </c>
      <c r="E7" s="7">
        <v>20</v>
      </c>
      <c r="F7" s="7"/>
      <c r="G7" s="7"/>
      <c r="H7" s="7"/>
      <c r="I7" s="7">
        <f t="shared" si="0"/>
        <v>48</v>
      </c>
      <c r="J7" s="7">
        <v>16</v>
      </c>
      <c r="K7" s="7"/>
      <c r="L7" s="7">
        <f t="shared" si="1"/>
        <v>64</v>
      </c>
      <c r="M7" s="7" t="s">
        <v>101</v>
      </c>
      <c r="N7" s="1"/>
      <c r="O7" s="1"/>
      <c r="P7" s="1"/>
    </row>
    <row r="8" spans="1:16" ht="12.75" customHeight="1" x14ac:dyDescent="0.2">
      <c r="A8" s="6" t="s">
        <v>22</v>
      </c>
      <c r="B8" s="6" t="s">
        <v>70</v>
      </c>
      <c r="C8" s="7"/>
      <c r="D8" s="7">
        <v>14</v>
      </c>
      <c r="E8" s="7"/>
      <c r="F8" s="7">
        <v>16</v>
      </c>
      <c r="G8" s="7"/>
      <c r="H8" s="7"/>
      <c r="I8" s="7">
        <f t="shared" si="0"/>
        <v>30</v>
      </c>
      <c r="J8" s="7"/>
      <c r="K8" s="7">
        <v>4</v>
      </c>
      <c r="L8" s="7">
        <f t="shared" si="1"/>
        <v>34</v>
      </c>
      <c r="M8" s="7" t="s">
        <v>104</v>
      </c>
      <c r="N8" s="1"/>
      <c r="O8" s="1"/>
      <c r="P8" s="1"/>
    </row>
    <row r="9" spans="1:16" ht="12.75" customHeight="1" x14ac:dyDescent="0.2">
      <c r="A9" s="6" t="s">
        <v>57</v>
      </c>
      <c r="B9" s="6" t="s">
        <v>71</v>
      </c>
      <c r="C9" s="7"/>
      <c r="D9" s="7">
        <v>8</v>
      </c>
      <c r="E9" s="7">
        <v>12</v>
      </c>
      <c r="F9" s="7">
        <v>17</v>
      </c>
      <c r="G9" s="7"/>
      <c r="H9" s="7"/>
      <c r="I9" s="7">
        <f t="shared" si="0"/>
        <v>37</v>
      </c>
      <c r="J9" s="7">
        <v>15</v>
      </c>
      <c r="K9" s="7"/>
      <c r="L9" s="7">
        <f t="shared" si="1"/>
        <v>52</v>
      </c>
      <c r="M9" s="7" t="s">
        <v>99</v>
      </c>
      <c r="N9" s="1"/>
      <c r="O9" s="1"/>
      <c r="P9" s="1"/>
    </row>
    <row r="10" spans="1:16" ht="12.75" customHeight="1" x14ac:dyDescent="0.2">
      <c r="A10" s="8" t="s">
        <v>23</v>
      </c>
      <c r="B10" s="6" t="s">
        <v>72</v>
      </c>
      <c r="C10" s="7">
        <v>15</v>
      </c>
      <c r="D10" s="7">
        <v>11</v>
      </c>
      <c r="E10" s="7">
        <v>10</v>
      </c>
      <c r="F10" s="7"/>
      <c r="G10" s="7"/>
      <c r="H10" s="7"/>
      <c r="I10" s="7">
        <f t="shared" si="0"/>
        <v>36</v>
      </c>
      <c r="J10" s="7">
        <v>10</v>
      </c>
      <c r="K10" s="7"/>
      <c r="L10" s="7">
        <f t="shared" si="1"/>
        <v>46</v>
      </c>
      <c r="M10" s="7" t="s">
        <v>99</v>
      </c>
      <c r="N10" s="1"/>
      <c r="O10" s="1"/>
      <c r="P10" s="1"/>
    </row>
    <row r="11" spans="1:16" ht="12.75" customHeight="1" x14ac:dyDescent="0.2">
      <c r="A11" s="8" t="s">
        <v>24</v>
      </c>
      <c r="B11" s="6" t="s">
        <v>73</v>
      </c>
      <c r="C11" s="7">
        <v>10</v>
      </c>
      <c r="D11" s="7">
        <v>6</v>
      </c>
      <c r="E11" s="7">
        <v>24</v>
      </c>
      <c r="F11" s="7"/>
      <c r="G11" s="7"/>
      <c r="H11" s="7"/>
      <c r="I11" s="7">
        <f t="shared" si="0"/>
        <v>40</v>
      </c>
      <c r="J11" s="7">
        <v>5</v>
      </c>
      <c r="K11" s="7"/>
      <c r="L11" s="7">
        <f t="shared" si="1"/>
        <v>45</v>
      </c>
      <c r="M11" s="7" t="s">
        <v>99</v>
      </c>
      <c r="N11" s="1"/>
      <c r="O11" s="1"/>
      <c r="P11" s="1"/>
    </row>
    <row r="12" spans="1:16" ht="12.75" customHeight="1" x14ac:dyDescent="0.2">
      <c r="A12" s="8" t="s">
        <v>25</v>
      </c>
      <c r="B12" s="6" t="s">
        <v>74</v>
      </c>
      <c r="C12" s="7">
        <v>11</v>
      </c>
      <c r="D12" s="7">
        <v>9</v>
      </c>
      <c r="E12" s="7">
        <v>10</v>
      </c>
      <c r="F12" s="7"/>
      <c r="G12" s="7"/>
      <c r="H12" s="7"/>
      <c r="I12" s="7">
        <f t="shared" si="0"/>
        <v>30</v>
      </c>
      <c r="J12" s="7"/>
      <c r="K12" s="7">
        <v>17</v>
      </c>
      <c r="L12" s="7">
        <f t="shared" si="1"/>
        <v>47</v>
      </c>
      <c r="M12" s="7" t="s">
        <v>99</v>
      </c>
      <c r="N12" s="1"/>
      <c r="O12" s="1"/>
      <c r="P12" s="1"/>
    </row>
    <row r="13" spans="1:16" ht="12.75" customHeight="1" x14ac:dyDescent="0.2">
      <c r="A13" s="8" t="s">
        <v>26</v>
      </c>
      <c r="B13" s="6" t="s">
        <v>75</v>
      </c>
      <c r="C13" s="7">
        <v>17</v>
      </c>
      <c r="D13" s="7">
        <v>19</v>
      </c>
      <c r="E13" s="7">
        <v>18</v>
      </c>
      <c r="F13" s="7"/>
      <c r="G13" s="7"/>
      <c r="H13" s="7"/>
      <c r="I13" s="7">
        <f t="shared" si="0"/>
        <v>54</v>
      </c>
      <c r="J13" s="7">
        <v>16</v>
      </c>
      <c r="K13" s="7"/>
      <c r="L13" s="7">
        <f t="shared" si="1"/>
        <v>70</v>
      </c>
      <c r="M13" s="7" t="s">
        <v>103</v>
      </c>
    </row>
    <row r="14" spans="1:16" ht="12.75" customHeight="1" x14ac:dyDescent="0.2">
      <c r="A14" s="8" t="s">
        <v>27</v>
      </c>
      <c r="B14" s="6" t="s">
        <v>76</v>
      </c>
      <c r="C14" s="7">
        <v>7</v>
      </c>
      <c r="D14" s="7">
        <v>15</v>
      </c>
      <c r="E14" s="7">
        <v>15</v>
      </c>
      <c r="F14" s="7"/>
      <c r="G14" s="7"/>
      <c r="H14" s="7"/>
      <c r="I14" s="7">
        <f t="shared" si="0"/>
        <v>37</v>
      </c>
      <c r="J14" s="7">
        <v>10</v>
      </c>
      <c r="K14" s="7"/>
      <c r="L14" s="7">
        <f t="shared" si="1"/>
        <v>47</v>
      </c>
      <c r="M14" s="7" t="s">
        <v>99</v>
      </c>
    </row>
    <row r="15" spans="1:16" ht="12.75" customHeight="1" x14ac:dyDescent="0.2">
      <c r="A15" s="8" t="s">
        <v>28</v>
      </c>
      <c r="B15" s="6" t="s">
        <v>77</v>
      </c>
      <c r="C15" s="7">
        <v>7</v>
      </c>
      <c r="D15" s="7">
        <v>9</v>
      </c>
      <c r="E15" s="7"/>
      <c r="F15" s="7">
        <v>15</v>
      </c>
      <c r="G15" s="7"/>
      <c r="H15" s="7">
        <v>9</v>
      </c>
      <c r="I15" s="7">
        <f t="shared" si="0"/>
        <v>33</v>
      </c>
      <c r="J15" s="7">
        <v>17</v>
      </c>
      <c r="K15" s="7"/>
      <c r="L15" s="7">
        <f t="shared" si="1"/>
        <v>50</v>
      </c>
      <c r="M15" s="7" t="s">
        <v>99</v>
      </c>
    </row>
    <row r="16" spans="1:16" ht="12.75" customHeight="1" x14ac:dyDescent="0.2">
      <c r="A16" s="8" t="s">
        <v>29</v>
      </c>
      <c r="B16" s="6" t="s">
        <v>78</v>
      </c>
      <c r="C16" s="7">
        <v>8</v>
      </c>
      <c r="D16" s="7">
        <v>7</v>
      </c>
      <c r="E16" s="7"/>
      <c r="F16" s="7"/>
      <c r="G16" s="7"/>
      <c r="H16" s="7">
        <v>15</v>
      </c>
      <c r="I16" s="7">
        <f t="shared" si="0"/>
        <v>30</v>
      </c>
      <c r="J16" s="7">
        <v>15</v>
      </c>
      <c r="K16" s="7"/>
      <c r="L16" s="7">
        <f t="shared" si="1"/>
        <v>45</v>
      </c>
      <c r="M16" s="7" t="s">
        <v>99</v>
      </c>
    </row>
    <row r="17" spans="1:13" ht="12.75" customHeight="1" x14ac:dyDescent="0.2">
      <c r="A17" s="8" t="s">
        <v>30</v>
      </c>
      <c r="B17" s="6" t="s">
        <v>79</v>
      </c>
      <c r="C17" s="7">
        <v>7</v>
      </c>
      <c r="D17" s="7">
        <v>9</v>
      </c>
      <c r="E17" s="7">
        <v>16</v>
      </c>
      <c r="F17" s="7"/>
      <c r="G17" s="7"/>
      <c r="H17" s="7"/>
      <c r="I17" s="7">
        <f t="shared" si="0"/>
        <v>32</v>
      </c>
      <c r="J17" s="7">
        <v>17</v>
      </c>
      <c r="K17" s="7"/>
      <c r="L17" s="7">
        <f t="shared" si="1"/>
        <v>49</v>
      </c>
      <c r="M17" s="7" t="s">
        <v>99</v>
      </c>
    </row>
    <row r="18" spans="1:13" ht="12.75" customHeight="1" x14ac:dyDescent="0.2">
      <c r="A18" s="8" t="s">
        <v>31</v>
      </c>
      <c r="B18" s="6" t="s">
        <v>80</v>
      </c>
      <c r="C18" s="7">
        <v>13</v>
      </c>
      <c r="D18" s="7">
        <v>5</v>
      </c>
      <c r="E18" s="7">
        <v>8</v>
      </c>
      <c r="F18" s="7"/>
      <c r="G18" s="7"/>
      <c r="H18" s="7"/>
      <c r="I18" s="7">
        <f t="shared" si="0"/>
        <v>26</v>
      </c>
      <c r="J18" s="7">
        <v>19</v>
      </c>
      <c r="K18" s="7"/>
      <c r="L18" s="7">
        <f t="shared" si="1"/>
        <v>45</v>
      </c>
      <c r="M18" s="7" t="s">
        <v>99</v>
      </c>
    </row>
    <row r="19" spans="1:13" ht="12.75" customHeight="1" x14ac:dyDescent="0.2">
      <c r="A19" s="8" t="s">
        <v>32</v>
      </c>
      <c r="B19" s="6" t="s">
        <v>81</v>
      </c>
      <c r="C19" s="7">
        <v>15</v>
      </c>
      <c r="D19" s="7">
        <v>9</v>
      </c>
      <c r="E19" s="7">
        <v>10</v>
      </c>
      <c r="F19" s="7"/>
      <c r="G19" s="7">
        <v>20</v>
      </c>
      <c r="H19" s="7">
        <v>22</v>
      </c>
      <c r="I19" s="7">
        <f t="shared" si="0"/>
        <v>57</v>
      </c>
      <c r="J19" s="7">
        <v>17</v>
      </c>
      <c r="K19" s="7"/>
      <c r="L19" s="7">
        <f t="shared" si="1"/>
        <v>74</v>
      </c>
      <c r="M19" s="7" t="s">
        <v>103</v>
      </c>
    </row>
    <row r="20" spans="1:13" ht="12.75" customHeight="1" x14ac:dyDescent="0.2">
      <c r="A20" s="8" t="s">
        <v>33</v>
      </c>
      <c r="B20" s="6" t="s">
        <v>82</v>
      </c>
      <c r="C20" s="7">
        <v>19</v>
      </c>
      <c r="D20" s="7">
        <v>20</v>
      </c>
      <c r="E20" s="7">
        <v>31</v>
      </c>
      <c r="F20" s="7"/>
      <c r="G20" s="7"/>
      <c r="H20" s="7"/>
      <c r="I20" s="7">
        <f t="shared" si="0"/>
        <v>70</v>
      </c>
      <c r="J20" s="7">
        <v>25</v>
      </c>
      <c r="K20" s="7"/>
      <c r="L20" s="7">
        <f t="shared" si="1"/>
        <v>95</v>
      </c>
      <c r="M20" s="7" t="s">
        <v>100</v>
      </c>
    </row>
    <row r="21" spans="1:13" ht="12.75" customHeight="1" x14ac:dyDescent="0.2">
      <c r="A21" s="8" t="s">
        <v>34</v>
      </c>
      <c r="B21" s="6" t="s">
        <v>83</v>
      </c>
      <c r="C21" s="7">
        <v>12</v>
      </c>
      <c r="D21" s="7">
        <v>8</v>
      </c>
      <c r="E21" s="7">
        <v>15</v>
      </c>
      <c r="F21" s="7"/>
      <c r="G21" s="7"/>
      <c r="H21" s="7"/>
      <c r="I21" s="7">
        <f t="shared" si="0"/>
        <v>35</v>
      </c>
      <c r="J21" s="7">
        <v>18</v>
      </c>
      <c r="K21" s="7"/>
      <c r="L21" s="7">
        <f t="shared" si="1"/>
        <v>53</v>
      </c>
      <c r="M21" s="7" t="s">
        <v>99</v>
      </c>
    </row>
    <row r="22" spans="1:13" ht="12.75" customHeight="1" x14ac:dyDescent="0.2">
      <c r="A22" s="8" t="s">
        <v>35</v>
      </c>
      <c r="B22" s="6" t="s">
        <v>84</v>
      </c>
      <c r="C22" s="7">
        <v>9</v>
      </c>
      <c r="D22" s="7">
        <v>9</v>
      </c>
      <c r="E22" s="7">
        <v>15</v>
      </c>
      <c r="F22" s="7"/>
      <c r="G22" s="7"/>
      <c r="H22" s="7"/>
      <c r="I22" s="7">
        <f t="shared" si="0"/>
        <v>33</v>
      </c>
      <c r="J22" s="7">
        <v>16</v>
      </c>
      <c r="K22" s="7"/>
      <c r="L22" s="7">
        <f t="shared" si="1"/>
        <v>49</v>
      </c>
      <c r="M22" s="7" t="s">
        <v>99</v>
      </c>
    </row>
    <row r="23" spans="1:13" ht="12.75" customHeight="1" x14ac:dyDescent="0.2">
      <c r="A23" s="8" t="s">
        <v>36</v>
      </c>
      <c r="B23" s="6" t="s">
        <v>85</v>
      </c>
      <c r="C23" s="7">
        <v>8</v>
      </c>
      <c r="D23" s="7">
        <v>12</v>
      </c>
      <c r="E23" s="7">
        <v>2</v>
      </c>
      <c r="F23" s="7">
        <v>15</v>
      </c>
      <c r="G23" s="7"/>
      <c r="H23" s="7">
        <v>15</v>
      </c>
      <c r="I23" s="7">
        <f t="shared" si="0"/>
        <v>42</v>
      </c>
      <c r="J23" s="7">
        <v>17</v>
      </c>
      <c r="K23" s="7"/>
      <c r="L23" s="7">
        <f t="shared" si="1"/>
        <v>59</v>
      </c>
      <c r="M23" s="7" t="s">
        <v>99</v>
      </c>
    </row>
    <row r="24" spans="1:13" ht="12.75" customHeight="1" x14ac:dyDescent="0.2">
      <c r="A24" s="8" t="s">
        <v>58</v>
      </c>
      <c r="B24" s="6" t="s">
        <v>86</v>
      </c>
      <c r="C24" s="7">
        <v>7</v>
      </c>
      <c r="D24" s="7">
        <v>7</v>
      </c>
      <c r="E24" s="7"/>
      <c r="F24" s="7"/>
      <c r="G24" s="7"/>
      <c r="H24" s="7">
        <v>10</v>
      </c>
      <c r="I24" s="7">
        <f t="shared" si="0"/>
        <v>24</v>
      </c>
      <c r="J24" s="7"/>
      <c r="K24" s="7"/>
      <c r="L24" s="7">
        <f t="shared" si="1"/>
        <v>24</v>
      </c>
      <c r="M24" s="7" t="s">
        <v>104</v>
      </c>
    </row>
    <row r="25" spans="1:13" ht="12.75" customHeight="1" x14ac:dyDescent="0.2">
      <c r="A25" s="8" t="s">
        <v>59</v>
      </c>
      <c r="B25" s="6" t="s">
        <v>87</v>
      </c>
      <c r="C25" s="7">
        <v>15</v>
      </c>
      <c r="D25" s="7">
        <v>16</v>
      </c>
      <c r="E25" s="7">
        <v>4</v>
      </c>
      <c r="F25" s="7"/>
      <c r="G25" s="7"/>
      <c r="H25" s="7"/>
      <c r="I25" s="7">
        <f t="shared" si="0"/>
        <v>35</v>
      </c>
      <c r="J25" s="7">
        <v>25</v>
      </c>
      <c r="K25" s="7"/>
      <c r="L25" s="7">
        <f t="shared" si="1"/>
        <v>60</v>
      </c>
      <c r="M25" s="7" t="s">
        <v>101</v>
      </c>
    </row>
    <row r="26" spans="1:13" x14ac:dyDescent="0.2">
      <c r="A26" s="8" t="s">
        <v>60</v>
      </c>
      <c r="B26" s="6" t="s">
        <v>88</v>
      </c>
      <c r="C26" s="7">
        <v>10</v>
      </c>
      <c r="D26" s="7">
        <v>7</v>
      </c>
      <c r="E26" s="7">
        <v>5</v>
      </c>
      <c r="F26" s="7">
        <v>18</v>
      </c>
      <c r="G26" s="7"/>
      <c r="H26" s="7"/>
      <c r="I26" s="7">
        <f t="shared" si="0"/>
        <v>30</v>
      </c>
      <c r="J26" s="7">
        <v>16</v>
      </c>
      <c r="K26" s="7"/>
      <c r="L26" s="7">
        <f t="shared" si="1"/>
        <v>46</v>
      </c>
      <c r="M26" s="7" t="s">
        <v>99</v>
      </c>
    </row>
    <row r="27" spans="1:13" x14ac:dyDescent="0.2">
      <c r="A27" s="8" t="s">
        <v>61</v>
      </c>
      <c r="B27" s="6" t="s">
        <v>89</v>
      </c>
      <c r="C27" s="7">
        <v>13</v>
      </c>
      <c r="D27" s="7">
        <v>15</v>
      </c>
      <c r="E27" s="7">
        <v>15</v>
      </c>
      <c r="F27" s="7"/>
      <c r="G27" s="7"/>
      <c r="H27" s="7"/>
      <c r="I27" s="7">
        <f t="shared" si="0"/>
        <v>43</v>
      </c>
      <c r="J27" s="7">
        <v>17</v>
      </c>
      <c r="K27" s="7"/>
      <c r="L27" s="7">
        <f t="shared" si="1"/>
        <v>60</v>
      </c>
      <c r="M27" s="7" t="s">
        <v>101</v>
      </c>
    </row>
    <row r="28" spans="1:13" x14ac:dyDescent="0.2">
      <c r="A28" s="8" t="s">
        <v>62</v>
      </c>
      <c r="B28" s="6" t="s">
        <v>90</v>
      </c>
      <c r="C28" s="7">
        <v>9</v>
      </c>
      <c r="D28" s="7"/>
      <c r="E28" s="7">
        <v>16</v>
      </c>
      <c r="F28" s="7"/>
      <c r="G28" s="7">
        <v>1</v>
      </c>
      <c r="H28" s="7"/>
      <c r="I28" s="7">
        <f t="shared" si="0"/>
        <v>26</v>
      </c>
      <c r="J28" s="7">
        <v>10</v>
      </c>
      <c r="K28" s="7">
        <v>12</v>
      </c>
      <c r="L28" s="7">
        <f t="shared" si="1"/>
        <v>38</v>
      </c>
      <c r="M28" s="7" t="s">
        <v>104</v>
      </c>
    </row>
    <row r="29" spans="1:13" x14ac:dyDescent="0.2">
      <c r="A29" s="8" t="s">
        <v>63</v>
      </c>
      <c r="B29" s="6" t="s">
        <v>91</v>
      </c>
      <c r="C29" s="7">
        <v>12</v>
      </c>
      <c r="D29" s="7"/>
      <c r="E29" s="7">
        <v>8</v>
      </c>
      <c r="F29" s="7"/>
      <c r="G29" s="7">
        <v>3</v>
      </c>
      <c r="H29" s="7"/>
      <c r="I29" s="7">
        <f t="shared" si="0"/>
        <v>23</v>
      </c>
      <c r="J29" s="7">
        <v>10</v>
      </c>
      <c r="K29" s="7">
        <v>18</v>
      </c>
      <c r="L29" s="7">
        <f t="shared" si="1"/>
        <v>41</v>
      </c>
      <c r="M29" s="7" t="s">
        <v>104</v>
      </c>
    </row>
    <row r="30" spans="1:13" x14ac:dyDescent="0.2">
      <c r="A30" s="8" t="s">
        <v>15</v>
      </c>
      <c r="B30" s="6" t="s">
        <v>92</v>
      </c>
      <c r="C30" s="7">
        <v>11</v>
      </c>
      <c r="D30" s="7"/>
      <c r="E30" s="7"/>
      <c r="F30" s="7"/>
      <c r="G30" s="7">
        <v>4</v>
      </c>
      <c r="H30" s="7">
        <v>15</v>
      </c>
      <c r="I30" s="7">
        <f t="shared" si="0"/>
        <v>30</v>
      </c>
      <c r="J30" s="7"/>
      <c r="K30" s="7">
        <v>17</v>
      </c>
      <c r="L30" s="7">
        <f t="shared" si="1"/>
        <v>47</v>
      </c>
      <c r="M30" s="7" t="s">
        <v>99</v>
      </c>
    </row>
    <row r="31" spans="1:13" x14ac:dyDescent="0.2">
      <c r="A31" s="8"/>
      <c r="B31" s="6" t="s">
        <v>94</v>
      </c>
      <c r="C31" s="7">
        <v>11</v>
      </c>
      <c r="D31" s="7">
        <v>16</v>
      </c>
      <c r="E31" s="7">
        <v>20</v>
      </c>
      <c r="F31" s="7"/>
      <c r="G31" s="7"/>
      <c r="H31" s="7"/>
      <c r="I31" s="7">
        <f t="shared" si="0"/>
        <v>47</v>
      </c>
      <c r="J31" s="7">
        <v>14</v>
      </c>
      <c r="K31" s="7"/>
      <c r="L31" s="7">
        <f t="shared" si="1"/>
        <v>61</v>
      </c>
      <c r="M31" s="7" t="s">
        <v>101</v>
      </c>
    </row>
    <row r="32" spans="1:13" x14ac:dyDescent="0.2">
      <c r="A32" s="8"/>
      <c r="B32" s="6" t="s">
        <v>93</v>
      </c>
      <c r="C32" s="7">
        <v>17</v>
      </c>
      <c r="D32" s="7">
        <v>11</v>
      </c>
      <c r="E32" s="7">
        <v>20</v>
      </c>
      <c r="F32" s="7"/>
      <c r="G32" s="7"/>
      <c r="H32" s="7"/>
      <c r="I32" s="7">
        <f t="shared" si="0"/>
        <v>48</v>
      </c>
      <c r="J32" s="7">
        <v>16</v>
      </c>
      <c r="K32" s="7"/>
      <c r="L32" s="7">
        <f t="shared" si="1"/>
        <v>64</v>
      </c>
      <c r="M32" s="7" t="s">
        <v>101</v>
      </c>
    </row>
    <row r="33" spans="2:11" ht="15" x14ac:dyDescent="0.2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5" x14ac:dyDescent="0.2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5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5" x14ac:dyDescent="0.2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5" x14ac:dyDescent="0.2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5" x14ac:dyDescent="0.2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5" x14ac:dyDescent="0.2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5" x14ac:dyDescent="0.2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5" x14ac:dyDescent="0.2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5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5" x14ac:dyDescent="0.2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5" x14ac:dyDescent="0.2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5" x14ac:dyDescent="0.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5" x14ac:dyDescent="0.2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" x14ac:dyDescent="0.2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" x14ac:dyDescent="0.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" x14ac:dyDescent="0.2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5" x14ac:dyDescent="0.2">
      <c r="B58" s="3"/>
      <c r="C58" s="3"/>
      <c r="D58" s="3"/>
      <c r="E58" s="3"/>
      <c r="F58" s="3"/>
      <c r="G58" s="3"/>
      <c r="H58" s="3"/>
      <c r="I58" s="3"/>
      <c r="J58" s="3"/>
      <c r="K58" s="3"/>
    </row>
  </sheetData>
  <phoneticPr fontId="2" type="noConversion"/>
  <pageMargins left="0.25" right="0.25" top="0.25" bottom="0.2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smjer</vt:lpstr>
      <vt:lpstr>B smjer</vt:lpstr>
      <vt:lpstr>C smjer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cp:lastPrinted>2010-01-19T11:07:28Z</cp:lastPrinted>
  <dcterms:created xsi:type="dcterms:W3CDTF">1996-10-14T23:33:28Z</dcterms:created>
  <dcterms:modified xsi:type="dcterms:W3CDTF">2019-06-20T14:06:12Z</dcterms:modified>
</cp:coreProperties>
</file>